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25"/>
  <workbookPr codeName="EsteLivro" defaultThemeVersion="124226"/>
  <mc:AlternateContent xmlns:mc="http://schemas.openxmlformats.org/markup-compatibility/2006">
    <mc:Choice Requires="x15">
      <x15ac:absPath xmlns:x15ac="http://schemas.microsoft.com/office/spreadsheetml/2010/11/ac" url="https://multilingualeurope-my.sharepoint.com/personal/porto_multilingualeurope_org/Documents/»»»BEATRIZ«««/Beatriz Por Fazer/02 - Pièces techniques PT-FR/Lot 7 - Electricité/"/>
    </mc:Choice>
  </mc:AlternateContent>
  <xr:revisionPtr revIDLastSave="9" documentId="13_ncr:1_{00763925-E0BE-4EFE-94BF-8E649930C677}" xr6:coauthVersionLast="47" xr6:coauthVersionMax="47" xr10:uidLastSave="{5E62ACA0-F527-4386-B371-F599A89C4F39}"/>
  <bookViews>
    <workbookView xWindow="28680" yWindow="660" windowWidth="29040" windowHeight="15720" tabRatio="594" xr2:uid="{00000000-000D-0000-FFFF-FFFF00000000}"/>
  </bookViews>
  <sheets>
    <sheet name="Medições" sheetId="1" r:id="rId1"/>
  </sheets>
  <definedNames>
    <definedName name="ALIMENTAÇÕES">Medições!#REF!</definedName>
    <definedName name="CAM_CABOS">Medições!#REF!</definedName>
    <definedName name="CCTV">Medições!#REF!</definedName>
    <definedName name="DETECÇÃO_CO">Medições!#REF!</definedName>
    <definedName name="DIVERSOS">Medições!#REF!</definedName>
    <definedName name="ILUM_NORMAL">Medições!#REF!</definedName>
    <definedName name="ILUM_SEGURANÇA">Medições!#REF!</definedName>
    <definedName name="INCÊNDIOS">Medições!#REF!</definedName>
    <definedName name="INTRUSÃO">Medições!#REF!</definedName>
    <definedName name="ITED">Medições!$B$4</definedName>
    <definedName name="REDE_DE_TERRAS">Medições!#REF!</definedName>
    <definedName name="_xlnm.Print_Titles" localSheetId="0">Medições!$1:$3</definedName>
    <definedName name="TOMADAS">Medições!#REF!</definedName>
    <definedName name="TOMADAS_UPS">Medições!#REF!</definedName>
    <definedName name="xpto">#REF!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5" i="1" l="1"/>
  <c r="D34" i="1"/>
  <c r="D30" i="1"/>
  <c r="D27" i="1"/>
  <c r="A69" i="1" l="1"/>
  <c r="A50" i="1"/>
  <c r="A36" i="1"/>
  <c r="A31" i="1"/>
  <c r="A95" i="1" l="1"/>
  <c r="A9" i="1" l="1"/>
  <c r="A66" i="1" l="1"/>
</calcChain>
</file>

<file path=xl/sharedStrings.xml><?xml version="1.0" encoding="utf-8"?>
<sst xmlns="http://schemas.openxmlformats.org/spreadsheetml/2006/main" count="170" uniqueCount="113">
  <si>
    <t>Un</t>
  </si>
  <si>
    <t>Cj</t>
  </si>
  <si>
    <t>m</t>
  </si>
  <si>
    <t>VD 25</t>
  </si>
  <si>
    <t>VD 20</t>
  </si>
  <si>
    <t>Vg</t>
  </si>
  <si>
    <t>XZ1 (zh) - U 3 G 2,5</t>
  </si>
  <si>
    <t>1.2</t>
  </si>
  <si>
    <t>1.2.1</t>
  </si>
  <si>
    <t>1.2.1.1</t>
  </si>
  <si>
    <t>1.3</t>
  </si>
  <si>
    <t>1.3.2</t>
  </si>
  <si>
    <t>1.3.2.1</t>
  </si>
  <si>
    <t>1.4</t>
  </si>
  <si>
    <t>1.4.1</t>
  </si>
  <si>
    <t>1.4.1.1</t>
  </si>
  <si>
    <t>2.1</t>
  </si>
  <si>
    <t>2.1.1</t>
  </si>
  <si>
    <t>2.2</t>
  </si>
  <si>
    <t>2.2.1</t>
  </si>
  <si>
    <t>2.3</t>
  </si>
  <si>
    <t>2.3.1</t>
  </si>
  <si>
    <t>2.4</t>
  </si>
  <si>
    <t>2.4.1</t>
  </si>
  <si>
    <t>2.4.2</t>
  </si>
  <si>
    <t>2.5</t>
  </si>
  <si>
    <t>2.5.1</t>
  </si>
  <si>
    <t>3.1</t>
  </si>
  <si>
    <t>3.1.1</t>
  </si>
  <si>
    <t>3.1.2</t>
  </si>
  <si>
    <t>3.2</t>
  </si>
  <si>
    <t>3.2.2</t>
  </si>
  <si>
    <t>3.4</t>
  </si>
  <si>
    <t>3.4.1</t>
  </si>
  <si>
    <t>4.1</t>
  </si>
  <si>
    <t>4.1.1</t>
  </si>
  <si>
    <t>4.2</t>
  </si>
  <si>
    <t>4.2.1</t>
  </si>
  <si>
    <t>4.3</t>
  </si>
  <si>
    <t>4.3.1</t>
  </si>
  <si>
    <t>4.4</t>
  </si>
  <si>
    <t>4.4.1</t>
  </si>
  <si>
    <t>4.4.2</t>
  </si>
  <si>
    <t>6.1</t>
  </si>
  <si>
    <t>6.1.1</t>
  </si>
  <si>
    <t>XZ1 (zh) - U 3 G 1,5</t>
  </si>
  <si>
    <t>XZ1 (zh) - U 2 x 1,5</t>
  </si>
  <si>
    <t>1.4.1.2</t>
  </si>
  <si>
    <t>2.1.2</t>
  </si>
  <si>
    <t>Article</t>
  </si>
  <si>
    <t>Description</t>
  </si>
  <si>
    <t>Quantité</t>
  </si>
  <si>
    <t>Prix unitaire</t>
  </si>
  <si>
    <t>Prix total</t>
  </si>
  <si>
    <t>Fourniture et montage, conformément à la CC, y compris tous les travaux et accessoires nécessaires à son bon fonctionnement, de :</t>
  </si>
  <si>
    <t>DISTRIBUTION D'ÉNERGIE</t>
  </si>
  <si>
    <t>Tuyauterie :</t>
  </si>
  <si>
    <r>
      <t xml:space="preserve">Montage visible sur des brides </t>
    </r>
    <r>
      <rPr>
        <i/>
        <sz val="9"/>
        <color rgb="FF000000"/>
        <rFont val="Arial"/>
        <family val="2"/>
      </rPr>
      <t>murales ou au plafond, avec intérieur lisse de type VD, résistant à une force de compression moyenne de 1250 [N], protection contre les chocs mécaniques de 2 [J] IK08, en matériau non-propagateur de flamme, exempt d'halogènes, y compris la livraison, l'installation, les raccords et tous les accessoires nécessaires :</t>
    </r>
  </si>
  <si>
    <t>Câbles et conducteurs</t>
  </si>
  <si>
    <t>Enfilés dans un tube :</t>
  </si>
  <si>
    <t>Boîtiers</t>
  </si>
  <si>
    <r>
      <t xml:space="preserve">Fourniture et montage de boîtiers </t>
    </r>
    <r>
      <rPr>
        <b/>
        <i/>
        <sz val="9"/>
        <color rgb="FF000000"/>
        <rFont val="Times New Roman"/>
        <family val="1"/>
      </rPr>
      <t xml:space="preserve">d'assemblage encastrés </t>
    </r>
    <r>
      <rPr>
        <i/>
        <sz val="9"/>
        <color rgb="FF000000"/>
        <rFont val="Arial"/>
        <family val="2"/>
      </rPr>
      <t>du type suivant :</t>
    </r>
  </si>
  <si>
    <t>Borne comprenant une plaque de raccordement et des sonnettes</t>
  </si>
  <si>
    <r>
      <t xml:space="preserve">Fourniture et montage de boîtiers de </t>
    </r>
    <r>
      <rPr>
        <b/>
        <i/>
        <sz val="9"/>
        <color rgb="FF000000"/>
        <rFont val="Times New Roman"/>
        <family val="1"/>
      </rPr>
      <t xml:space="preserve">montage en saillie </t>
    </r>
    <r>
      <rPr>
        <i/>
        <sz val="9"/>
        <color rgb="FF000000"/>
        <rFont val="Arial"/>
        <family val="2"/>
      </rPr>
      <t>du type suivant :</t>
    </r>
  </si>
  <si>
    <t>Dérivation, y compris plaque de raccordement et cornes</t>
  </si>
  <si>
    <t>Total « Distribution d'énergie »</t>
  </si>
  <si>
    <t>ÉCLAIRAGE GÉNÉRAL</t>
  </si>
  <si>
    <t>Tuyauterie</t>
  </si>
  <si>
    <r>
      <t xml:space="preserve">Montage visible sur des colliers de serrage </t>
    </r>
    <r>
      <rPr>
        <i/>
        <sz val="9"/>
        <color rgb="FF000000"/>
        <rFont val="Arial"/>
        <family val="2"/>
      </rPr>
      <t>sur les murs ou le plafond, avec intérieur lisse de type VD, résistant à une force de compression moyenne de 1250 [N], protection contre les chocs mécaniques de 2 [J] IK08, en matériau non-propagateur de flamme, exempt de halogènes, y compris la fourniture, l'installation, les raccords et tous les accessoires nécessaires :</t>
    </r>
  </si>
  <si>
    <r>
      <t xml:space="preserve">Montage encastré </t>
    </r>
    <r>
      <rPr>
        <i/>
        <sz val="9"/>
        <color rgb="FF000000"/>
        <rFont val="Arial"/>
        <family val="2"/>
      </rPr>
      <t>dans la maçonnerie avec intérieur lisse de type VD, résistant à une force de compression moyenne de 1250 [N], protection contre les chocs mécaniques de 2 [J], en matériau non-propagateur de flamme, exempt d'halogènes, y compris la fourniture, l'installation, les raccordements et tous les accessoires nécessaires, à l'exclusion des travaux d'ouverture et de rebouchage des trous :</t>
    </r>
  </si>
  <si>
    <t>Équipement</t>
  </si>
  <si>
    <r>
      <t xml:space="preserve">Fourniture et montage d'appareillage de commande </t>
    </r>
    <r>
      <rPr>
        <b/>
        <i/>
        <sz val="9"/>
        <color rgb="FF000000"/>
        <rFont val="Arial"/>
        <family val="2"/>
      </rPr>
      <t xml:space="preserve">en saillie </t>
    </r>
    <r>
      <rPr>
        <i/>
        <sz val="9"/>
        <color rgb="FF000000"/>
        <rFont val="Arial"/>
        <family val="2"/>
      </rPr>
      <t>du type suivant :</t>
    </r>
  </si>
  <si>
    <t>Détecteur de type 1</t>
  </si>
  <si>
    <t>Détecteur de type 2</t>
  </si>
  <si>
    <t>Détecteur de type 3</t>
  </si>
  <si>
    <t>Détecteur de type 4</t>
  </si>
  <si>
    <t>Dérivation étanche, y compris plaque de raccordement et cornes</t>
  </si>
  <si>
    <t>Appareils d'éclairage :</t>
  </si>
  <si>
    <t>Fourniture et montage d'appareils d'éclairage entièrement équipés conformément à la norme CC, du type suivant :</t>
  </si>
  <si>
    <t>Type 1</t>
  </si>
  <si>
    <t>Type 2</t>
  </si>
  <si>
    <t>Type 3</t>
  </si>
  <si>
    <t>Type 4</t>
  </si>
  <si>
    <t>Type 5</t>
  </si>
  <si>
    <t>Total « Éclairage général »</t>
  </si>
  <si>
    <t>ÉCLAIRAGE DE SÉCURITÉ</t>
  </si>
  <si>
    <r>
      <t xml:space="preserve">Montage encastré </t>
    </r>
    <r>
      <rPr>
        <i/>
        <sz val="9"/>
        <color rgb="FF000000"/>
        <rFont val="Arial"/>
        <family val="2"/>
      </rPr>
      <t>dans la maçonnerie avec intérieur lisse de type VD, résistant à une force de compression moyenne de 1250 [N], protection contre les chocs mécaniques de 2 [J], en matériau non-propagateur de flamme, exempt d'halogènes, y compris la fourniture, l'installation, les raccordements et tous les accessoires nécessaires, à l'exclusion des travaux d'ouverture et de bouchage des frottements :</t>
    </r>
  </si>
  <si>
    <r>
      <t xml:space="preserve">Montage visible sur des colliers </t>
    </r>
    <r>
      <rPr>
        <i/>
        <sz val="9"/>
        <color rgb="FF000000"/>
        <rFont val="Arial"/>
        <family val="2"/>
      </rPr>
      <t>de</t>
    </r>
    <r>
      <rPr>
        <b/>
        <i/>
        <sz val="9"/>
        <color rgb="FF000000"/>
        <rFont val="Times New Roman"/>
        <family val="1"/>
      </rPr>
      <t xml:space="preserve"> serrage </t>
    </r>
    <r>
      <rPr>
        <i/>
        <sz val="9"/>
        <color rgb="FF000000"/>
        <rFont val="Arial"/>
        <family val="2"/>
      </rPr>
      <t>sur les murs ou le plafond, avec intérieur lisse de type VD, résistant à une force de compression moyenne de 1250 [N], protection contre les chocs mécaniques de 2 [J] IK08, en matériau non-propagateur de flamme, exempt de halogènes, y compris la livraison, l'installation, les raccords et tous les accessoires nécessaires :</t>
    </r>
  </si>
  <si>
    <t>Fourniture et montage de blocs autonomes entièrement équipés conformément à la norme CC, du type suivant :</t>
  </si>
  <si>
    <t>Type E1</t>
  </si>
  <si>
    <t>Type E2</t>
  </si>
  <si>
    <t>Total « Éclairage de sécurité »</t>
  </si>
  <si>
    <t>PRISES ÉLECTRIQUES</t>
  </si>
  <si>
    <r>
      <t xml:space="preserve">Montage encastré </t>
    </r>
    <r>
      <rPr>
        <i/>
        <sz val="9"/>
        <color rgb="FF000000"/>
        <rFont val="Arial"/>
        <family val="2"/>
      </rPr>
      <t>dans la maçonnerie avec intérieur lisse de type VD, résistant à une force de compression moyenne de 1250 [N], protection contre les chocs mécaniques de 2 [J], en matériau non-propagateur de flamme, exempt d'halogènes, y compris la fourniture, l'installation, les raccordements et tous les accessoires nécessaires, à l'exclusion des travaux d'ouverture et de bouchage des fentes :</t>
    </r>
  </si>
  <si>
    <t>Montage encastré :</t>
  </si>
  <si>
    <t>Appareillage profond</t>
  </si>
  <si>
    <t>Dérivation, y compris plaque de raccordement et embouts</t>
  </si>
  <si>
    <t>Appareillage</t>
  </si>
  <si>
    <r>
      <t xml:space="preserve">Fourniture et montage d'appareillage de </t>
    </r>
    <r>
      <rPr>
        <b/>
        <i/>
        <sz val="9"/>
        <color rgb="FF000000"/>
        <rFont val="Arial"/>
        <family val="2"/>
      </rPr>
      <t xml:space="preserve">montage encastré </t>
    </r>
    <r>
      <rPr>
        <i/>
        <sz val="9"/>
        <color rgb="FF000000"/>
        <rFont val="Arial"/>
        <family val="2"/>
      </rPr>
      <t>du type suivant :</t>
    </r>
  </si>
  <si>
    <t>Prise 16A 2P+T type schuko avec alvéoles protégées</t>
  </si>
  <si>
    <r>
      <t xml:space="preserve">Fourniture et montage d'appareillage de </t>
    </r>
    <r>
      <rPr>
        <b/>
        <i/>
        <sz val="9"/>
        <color rgb="FF000000"/>
        <rFont val="Arial"/>
        <family val="2"/>
      </rPr>
      <t xml:space="preserve">montage encastré étanche </t>
    </r>
    <r>
      <rPr>
        <i/>
        <sz val="9"/>
        <color rgb="FF000000"/>
        <rFont val="Arial"/>
        <family val="2"/>
      </rPr>
      <t>du type suivant :</t>
    </r>
  </si>
  <si>
    <r>
      <t xml:space="preserve">Fourniture et montage d'appareillage </t>
    </r>
    <r>
      <rPr>
        <b/>
        <i/>
        <sz val="9"/>
        <color rgb="FF000000"/>
        <rFont val="Times New Roman"/>
        <family val="1"/>
      </rPr>
      <t>apparent étanche</t>
    </r>
    <r>
      <rPr>
        <i/>
        <sz val="9"/>
        <color rgb="FF000000"/>
        <rFont val="Arial"/>
        <family val="2"/>
      </rPr>
      <t>, du type suivant :</t>
    </r>
  </si>
  <si>
    <t>Total « prises normales »</t>
  </si>
  <si>
    <t>DIVERS</t>
  </si>
  <si>
    <t>Travaux finaux</t>
  </si>
  <si>
    <t>Réalisation des travaux complémentaires suivants</t>
  </si>
  <si>
    <t>Connexions équipotentielles à réaliser en aval des boîtes de connexion équipotentielles prévues pour les installations sanitaires</t>
  </si>
  <si>
    <t xml:space="preserve">Fourniture, montage et mise en service dans le tableau de l'étage 4 d'un programmateur horaire hebdomadaire de type modulaire numérique à 1 canal </t>
  </si>
  <si>
    <t>Essais, inspections et écrans finaux</t>
  </si>
  <si>
    <t>Repositionnement et mise en service des détecteurs d'incendie existants dans les lieux concernés par la modification du compartimentage, y compris la fourniture, le montage et la mise en service de nouveaux détecteurs en remplacement de ceux qui pourraient être endommagés ou qui devraient être fournis compte tenu des nouveaux compartimentages</t>
  </si>
  <si>
    <t>Enlèvement et transport vers un centre d'élimination agréé de toute l'installation électrique actuellement présente dans l'espace</t>
  </si>
  <si>
    <t>Total « Divers »</t>
  </si>
  <si>
    <t>TOTAL DES COÛTS ESTIMÉS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</si>
</sst>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 ###\ ###\$"/>
    <numFmt numFmtId="165" formatCode="#,##0.00\ [$€-1]"/>
    <numFmt numFmtId="166" formatCode="#,##0.00\ &quot;€&quot;"/>
    <numFmt numFmtId="167" formatCode="_-* #,##0.00\ [$€]_-;\-* #,##0.00\ [$€]_-;_-* &quot;-&quot;??\ [$€]_-;_-@_-"/>
  </numFmts>
  <fonts count="22">
    <font>
      <sz val="10"/>
      <name val="Arial"/>
    </font>
    <font>
      <sz val="10"/>
      <name val="Arial"/>
      <family val="2"/>
    </font>
    <font>
      <b/>
      <sz val="10"/>
      <name val="Optima"/>
      <family val="2"/>
    </font>
    <font>
      <b/>
      <sz val="9"/>
      <name val="Optima"/>
      <family val="2"/>
    </font>
    <font>
      <sz val="9"/>
      <name val="Optima"/>
      <family val="2"/>
    </font>
    <font>
      <sz val="8"/>
      <name val="Optima"/>
      <family val="2"/>
    </font>
    <font>
      <sz val="9"/>
      <color indexed="10"/>
      <name val="Optima"/>
      <family val="2"/>
    </font>
    <font>
      <sz val="10"/>
      <name val="GillSans"/>
      <family val="2"/>
    </font>
    <font>
      <b/>
      <sz val="8"/>
      <name val="Optima"/>
      <family val="2"/>
    </font>
    <font>
      <b/>
      <sz val="8"/>
      <name val="Optima"/>
      <family val="1"/>
    </font>
    <font>
      <sz val="10"/>
      <name val="Optima"/>
    </font>
    <font>
      <sz val="9"/>
      <name val="Optima"/>
    </font>
    <font>
      <sz val="10"/>
      <name val="Calibri"/>
      <family val="2"/>
    </font>
    <font>
      <b/>
      <sz val="10"/>
      <color rgb="FF000000"/>
      <name val="Times New Roman"/>
      <family val="1"/>
    </font>
    <font>
      <sz val="9"/>
      <name val="Times New Roman"/>
      <family val="1"/>
    </font>
    <font>
      <b/>
      <sz val="9"/>
      <color rgb="FF000000"/>
      <name val="Times New Roman"/>
      <family val="1"/>
    </font>
    <font>
      <b/>
      <sz val="9"/>
      <name val="Times New Roman"/>
      <family val="1"/>
    </font>
    <font>
      <b/>
      <i/>
      <sz val="9"/>
      <color rgb="FF000000"/>
      <name val="Times New Roman"/>
      <family val="1"/>
    </font>
    <font>
      <i/>
      <sz val="9"/>
      <color rgb="FF000000"/>
      <name val="Arial"/>
      <family val="2"/>
    </font>
    <font>
      <i/>
      <sz val="9"/>
      <color rgb="FF000000"/>
      <name val="Times New Roman"/>
      <family val="1"/>
    </font>
    <font>
      <b/>
      <i/>
      <sz val="9"/>
      <name val="Times New Roman"/>
      <family val="1"/>
    </font>
    <font>
      <b/>
      <i/>
      <sz val="9"/>
      <color rgb="FF000000"/>
      <name val="Arial"/>
      <family val="2"/>
    </font>
  </fonts>
  <fills count="7">
    <fill>
      <patternFill patternType="none"/>
    </fill>
    <fill>
      <patternFill patternType="gray125"/>
    </fill>
    <fill>
      <patternFill patternType="solid">
        <fgColor indexed="22"/>
        <bgColor indexed="64"/>
      </patternFill>
    </fill>
    <fill>
      <patternFill patternType="gray125">
        <fgColor indexed="22"/>
      </patternFill>
    </fill>
    <fill>
      <patternFill patternType="solid">
        <fgColor rgb="FFC0C0C0"/>
        <bgColor indexed="64"/>
      </patternFill>
    </fill>
    <fill>
      <patternFill patternType="gray125">
        <fgColor rgb="FFC0C0C0"/>
        <bgColor rgb="FFFCFCFC"/>
      </patternFill>
    </fill>
    <fill>
      <patternFill patternType="solid">
        <fgColor rgb="FFFFFFFF"/>
        <bgColor indexed="64"/>
      </patternFill>
    </fill>
  </fills>
  <borders count="19">
    <border>
      <left/>
      <right/>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double">
        <color indexed="64"/>
      </bottom>
      <diagonal/>
    </border>
    <border>
      <left style="thin">
        <color indexed="64"/>
      </left>
      <right style="double">
        <color indexed="64"/>
      </right>
      <top/>
      <bottom/>
      <diagonal/>
    </border>
    <border>
      <left style="thin">
        <color indexed="64"/>
      </left>
      <right style="double">
        <color indexed="64"/>
      </right>
      <top style="hair">
        <color indexed="64"/>
      </top>
      <bottom style="hair">
        <color indexed="64"/>
      </bottom>
      <diagonal/>
    </border>
    <border>
      <left style="thin">
        <color indexed="64"/>
      </left>
      <right style="double">
        <color indexed="64"/>
      </right>
      <top/>
      <bottom style="double">
        <color indexed="64"/>
      </bottom>
      <diagonal/>
    </border>
    <border>
      <left style="double">
        <color indexed="64"/>
      </left>
      <right/>
      <top style="double">
        <color indexed="64"/>
      </top>
      <bottom style="thin">
        <color indexed="64"/>
      </bottom>
      <diagonal/>
    </border>
    <border>
      <left style="double">
        <color indexed="64"/>
      </left>
      <right/>
      <top/>
      <bottom/>
      <diagonal/>
    </border>
    <border>
      <left style="double">
        <color indexed="64"/>
      </left>
      <right/>
      <top/>
      <bottom style="double">
        <color indexed="64"/>
      </bottom>
      <diagonal/>
    </border>
    <border>
      <left style="double">
        <color indexed="64"/>
      </left>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double">
        <color indexed="64"/>
      </top>
      <bottom style="medium">
        <color indexed="64"/>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double">
        <color indexed="64"/>
      </bottom>
      <diagonal/>
    </border>
  </borders>
  <cellStyleXfs count="3">
    <xf numFmtId="0" fontId="0" fillId="0" borderId="0"/>
    <xf numFmtId="167" fontId="1" fillId="0" borderId="0" applyFont="0" applyFill="0" applyBorder="0" applyAlignment="0" applyProtection="0"/>
    <xf numFmtId="0" fontId="1" fillId="0" borderId="0"/>
  </cellStyleXfs>
  <cellXfs count="43">
    <xf numFmtId="0" fontId="0" fillId="0" borderId="0" xfId="0"/>
    <xf numFmtId="0" fontId="4" fillId="0" borderId="0" xfId="0" applyFont="1"/>
    <xf numFmtId="164" fontId="4" fillId="0" borderId="2" xfId="0" applyNumberFormat="1" applyFont="1" applyBorder="1" applyAlignment="1">
      <alignment horizontal="center"/>
    </xf>
    <xf numFmtId="164" fontId="4" fillId="0" borderId="3" xfId="0" applyNumberFormat="1" applyFont="1" applyBorder="1" applyAlignment="1">
      <alignment horizontal="center"/>
    </xf>
    <xf numFmtId="166" fontId="4" fillId="0" borderId="3" xfId="0" applyNumberFormat="1" applyFont="1" applyBorder="1" applyAlignment="1">
      <alignment horizontal="center" vertical="center"/>
    </xf>
    <xf numFmtId="0" fontId="4" fillId="0" borderId="3" xfId="0" applyFont="1" applyBorder="1" applyAlignment="1">
      <alignment horizontal="center"/>
    </xf>
    <xf numFmtId="165" fontId="4" fillId="0" borderId="3" xfId="0" applyNumberFormat="1" applyFont="1" applyBorder="1" applyAlignment="1">
      <alignment horizontal="center"/>
    </xf>
    <xf numFmtId="0" fontId="4" fillId="0" borderId="5" xfId="0" applyFont="1" applyBorder="1" applyAlignment="1">
      <alignment horizontal="center"/>
    </xf>
    <xf numFmtId="0" fontId="4" fillId="0" borderId="0" xfId="0" applyFont="1" applyAlignment="1">
      <alignment horizontal="center"/>
    </xf>
    <xf numFmtId="0" fontId="4" fillId="0" borderId="3" xfId="0" applyFont="1" applyBorder="1" applyAlignment="1">
      <alignment horizontal="center" vertical="center"/>
    </xf>
    <xf numFmtId="164" fontId="4" fillId="0" borderId="6" xfId="0" applyNumberFormat="1" applyFont="1" applyBorder="1" applyAlignment="1">
      <alignment horizontal="center"/>
    </xf>
    <xf numFmtId="165" fontId="4" fillId="0" borderId="6" xfId="0" applyNumberFormat="1" applyFont="1" applyBorder="1" applyAlignment="1">
      <alignment horizontal="center"/>
    </xf>
    <xf numFmtId="0" fontId="4" fillId="0" borderId="3" xfId="0" quotePrefix="1" applyFont="1" applyBorder="1" applyAlignment="1">
      <alignment horizontal="center" vertical="distributed" shrinkToFit="1"/>
    </xf>
    <xf numFmtId="166" fontId="4" fillId="0" borderId="3" xfId="0" applyNumberFormat="1" applyFont="1" applyBorder="1" applyAlignment="1">
      <alignment horizontal="center"/>
    </xf>
    <xf numFmtId="166" fontId="4" fillId="0" borderId="6" xfId="0" applyNumberFormat="1" applyFont="1" applyBorder="1" applyAlignment="1">
      <alignment horizontal="center"/>
    </xf>
    <xf numFmtId="166" fontId="6" fillId="0" borderId="3" xfId="0" applyNumberFormat="1" applyFont="1" applyBorder="1" applyAlignment="1">
      <alignment horizontal="center"/>
    </xf>
    <xf numFmtId="0" fontId="7" fillId="0" borderId="3" xfId="0" applyFont="1" applyBorder="1" applyAlignment="1">
      <alignment horizontal="center"/>
    </xf>
    <xf numFmtId="165" fontId="3" fillId="0" borderId="8" xfId="0" applyNumberFormat="1" applyFont="1" applyBorder="1" applyAlignment="1">
      <alignment horizontal="center"/>
    </xf>
    <xf numFmtId="0" fontId="4" fillId="3" borderId="4" xfId="0" applyFont="1" applyFill="1" applyBorder="1" applyAlignment="1">
      <alignment horizontal="center" vertical="center"/>
    </xf>
    <xf numFmtId="164" fontId="4" fillId="3" borderId="4" xfId="0" applyNumberFormat="1" applyFont="1" applyFill="1" applyBorder="1" applyAlignment="1">
      <alignment horizontal="center"/>
    </xf>
    <xf numFmtId="164" fontId="4" fillId="3" borderId="7" xfId="0" applyNumberFormat="1" applyFont="1" applyFill="1" applyBorder="1" applyAlignment="1">
      <alignment horizontal="center"/>
    </xf>
    <xf numFmtId="166" fontId="4" fillId="0" borderId="6" xfId="0" applyNumberFormat="1" applyFont="1" applyBorder="1" applyAlignment="1">
      <alignment horizontal="center" vertical="distributed"/>
    </xf>
    <xf numFmtId="0" fontId="2" fillId="2" borderId="9" xfId="0" applyFont="1" applyFill="1" applyBorder="1" applyAlignment="1">
      <alignment horizontal="center" vertical="center"/>
    </xf>
    <xf numFmtId="0" fontId="5" fillId="0" borderId="10" xfId="0" applyFont="1" applyBorder="1" applyAlignment="1">
      <alignment horizontal="center" vertical="center"/>
    </xf>
    <xf numFmtId="0" fontId="8" fillId="3" borderId="12" xfId="0" applyFont="1" applyFill="1" applyBorder="1" applyAlignment="1">
      <alignment horizontal="center" vertical="center" wrapText="1"/>
    </xf>
    <xf numFmtId="0" fontId="9" fillId="0" borderId="10" xfId="0" applyFont="1" applyBorder="1" applyAlignment="1">
      <alignment horizontal="center" vertical="center" shrinkToFit="1"/>
    </xf>
    <xf numFmtId="0" fontId="5" fillId="0" borderId="10" xfId="0" applyFont="1" applyBorder="1" applyAlignment="1">
      <alignment horizontal="center" vertical="center" shrinkToFit="1"/>
    </xf>
    <xf numFmtId="0" fontId="5" fillId="0" borderId="11" xfId="0" applyFont="1" applyBorder="1" applyAlignment="1">
      <alignment horizontal="center" vertical="center" shrinkToFit="1"/>
    </xf>
    <xf numFmtId="0" fontId="5" fillId="0" borderId="0" xfId="0" applyFont="1" applyAlignment="1">
      <alignment horizontal="center" vertical="center"/>
    </xf>
    <xf numFmtId="0" fontId="10" fillId="2" borderId="1" xfId="0" applyFont="1" applyFill="1" applyBorder="1" applyAlignment="1">
      <alignment horizontal="center" vertical="center"/>
    </xf>
    <xf numFmtId="0" fontId="11" fillId="2" borderId="13" xfId="0" applyFont="1" applyFill="1" applyBorder="1" applyAlignment="1">
      <alignment horizontal="center" vertical="center"/>
    </xf>
    <xf numFmtId="0" fontId="13" fillId="4" borderId="14" xfId="0" applyFont="1" applyFill="1" applyBorder="1" applyAlignment="1">
      <alignment horizontal="center" vertical="center"/>
    </xf>
    <xf numFmtId="0" fontId="14" fillId="0" borderId="15" xfId="0" applyFont="1" applyBorder="1" applyAlignment="1">
      <alignment horizontal="justify" vertical="center" wrapText="1"/>
    </xf>
    <xf numFmtId="0" fontId="12" fillId="0" borderId="15" xfId="0" applyFont="1" applyBorder="1" applyAlignment="1">
      <alignment vertical="top" wrapText="1"/>
    </xf>
    <xf numFmtId="0" fontId="15" fillId="5" borderId="16" xfId="0" applyFont="1" applyFill="1" applyBorder="1" applyAlignment="1">
      <alignment horizontal="left" vertical="center"/>
    </xf>
    <xf numFmtId="0" fontId="12" fillId="0" borderId="17" xfId="0" applyFont="1" applyBorder="1"/>
    <xf numFmtId="0" fontId="16" fillId="0" borderId="17" xfId="0" applyFont="1" applyBorder="1" applyAlignment="1">
      <alignment horizontal="left" vertical="center"/>
    </xf>
    <xf numFmtId="0" fontId="17" fillId="6" borderId="17" xfId="0" applyFont="1" applyFill="1" applyBorder="1" applyAlignment="1">
      <alignment horizontal="justify" vertical="center"/>
    </xf>
    <xf numFmtId="0" fontId="14" fillId="0" borderId="17" xfId="0" applyFont="1" applyBorder="1" applyAlignment="1">
      <alignment horizontal="justify" vertical="center"/>
    </xf>
    <xf numFmtId="0" fontId="19" fillId="6" borderId="17" xfId="0" applyFont="1" applyFill="1" applyBorder="1" applyAlignment="1">
      <alignment horizontal="justify" vertical="center"/>
    </xf>
    <xf numFmtId="0" fontId="20" fillId="0" borderId="17" xfId="0" applyFont="1" applyBorder="1" applyAlignment="1">
      <alignment horizontal="right" vertical="center"/>
    </xf>
    <xf numFmtId="0" fontId="12" fillId="0" borderId="17" xfId="0" applyFont="1" applyBorder="1" applyAlignment="1">
      <alignment vertical="top" wrapText="1"/>
    </xf>
    <xf numFmtId="0" fontId="16" fillId="0" borderId="18" xfId="0" applyFont="1" applyBorder="1" applyAlignment="1">
      <alignment horizontal="right" vertical="center"/>
    </xf>
  </cellXfs>
  <cellStyles count="3">
    <cellStyle name="Euro" xfId="1" xr:uid="{00000000-0005-0000-0000-000000000000}"/>
    <cellStyle name="Normal" xfId="0" builtinId="0"/>
    <cellStyle name="Normal 10" xfId="2" xr:uid="{5D10BC26-8980-434E-9B13-A6A37B139ECC}"/>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lha1">
    <pageSetUpPr fitToPage="1"/>
  </sheetPr>
  <dimension ref="A1:J121"/>
  <sheetViews>
    <sheetView tabSelected="1" view="pageBreakPreview" zoomScale="115" zoomScaleNormal="115" zoomScaleSheetLayoutView="115" workbookViewId="0">
      <pane ySplit="1" topLeftCell="A2" activePane="bottomLeft" state="frozen"/>
      <selection pane="bottomLeft" activeCell="B1" sqref="B1"/>
    </sheetView>
  </sheetViews>
  <sheetFormatPr defaultColWidth="9.140625" defaultRowHeight="12"/>
  <cols>
    <col min="1" max="1" width="5.7109375" style="28" bestFit="1" customWidth="1"/>
    <col min="2" max="2" width="65.7109375" style="1" customWidth="1"/>
    <col min="3" max="3" width="3.5703125" style="8" customWidth="1"/>
    <col min="4" max="4" width="10.5703125" style="8" customWidth="1"/>
    <col min="5" max="5" width="10.28515625" style="8" bestFit="1" customWidth="1"/>
    <col min="6" max="6" width="11.28515625" style="1" bestFit="1" customWidth="1"/>
    <col min="7" max="16384" width="9.140625" style="1"/>
  </cols>
  <sheetData>
    <row r="1" spans="1:10" ht="29.25" customHeight="1" thickTop="1" thickBot="1">
      <c r="A1" s="22" t="s">
        <v>49</v>
      </c>
      <c r="B1" s="31" t="s">
        <v>50</v>
      </c>
      <c r="C1" s="29" t="s">
        <v>0</v>
      </c>
      <c r="D1" s="29" t="s">
        <v>51</v>
      </c>
      <c r="E1" s="30" t="s">
        <v>52</v>
      </c>
      <c r="F1" s="30" t="s">
        <v>53</v>
      </c>
    </row>
    <row r="2" spans="1:10" ht="24">
      <c r="A2" s="23"/>
      <c r="B2" s="32" t="s">
        <v>54</v>
      </c>
      <c r="C2" s="9"/>
      <c r="D2" s="5"/>
      <c r="E2" s="2"/>
      <c r="F2" s="10"/>
    </row>
    <row r="3" spans="1:10" ht="13.5" thickBot="1">
      <c r="A3" s="23"/>
      <c r="B3" s="33"/>
      <c r="C3" s="9"/>
      <c r="D3" s="5"/>
      <c r="E3" s="3"/>
      <c r="F3" s="10"/>
    </row>
    <row r="4" spans="1:10" ht="12.75" thickBot="1">
      <c r="A4" s="24">
        <v>1</v>
      </c>
      <c r="B4" s="34" t="s">
        <v>55</v>
      </c>
      <c r="C4" s="18"/>
      <c r="D4" s="18"/>
      <c r="E4" s="19"/>
      <c r="F4" s="20"/>
    </row>
    <row r="5" spans="1:10" ht="12.75">
      <c r="A5" s="23"/>
      <c r="B5" s="35"/>
      <c r="C5" s="9"/>
      <c r="D5" s="5"/>
      <c r="E5" s="3"/>
      <c r="F5" s="10"/>
    </row>
    <row r="6" spans="1:10" ht="12.75">
      <c r="A6" s="25" t="s">
        <v>7</v>
      </c>
      <c r="B6" s="36" t="s">
        <v>56</v>
      </c>
      <c r="C6" s="5"/>
      <c r="D6" s="5"/>
      <c r="E6" s="4"/>
      <c r="F6" s="14"/>
      <c r="J6"/>
    </row>
    <row r="7" spans="1:10" ht="60">
      <c r="A7" s="26" t="s">
        <v>8</v>
      </c>
      <c r="B7" s="37" t="s">
        <v>57</v>
      </c>
      <c r="C7" s="5"/>
      <c r="D7" s="5"/>
      <c r="E7" s="13"/>
      <c r="F7" s="14"/>
    </row>
    <row r="8" spans="1:10">
      <c r="A8" s="26" t="s">
        <v>9</v>
      </c>
      <c r="B8" s="38" t="s">
        <v>3</v>
      </c>
      <c r="C8" s="5" t="s">
        <v>2</v>
      </c>
      <c r="D8" s="5">
        <v>16</v>
      </c>
      <c r="E8" s="13"/>
      <c r="F8" s="14"/>
    </row>
    <row r="9" spans="1:10" ht="12.75">
      <c r="A9" s="26" t="str">
        <f>IF(B9="","",IF(#REF!="",(#REF!),(#REF!)))</f>
        <v/>
      </c>
      <c r="B9" s="35"/>
      <c r="C9" s="5"/>
      <c r="D9" s="5"/>
      <c r="E9" s="3"/>
      <c r="F9" s="14"/>
    </row>
    <row r="10" spans="1:10">
      <c r="A10" s="25" t="s">
        <v>10</v>
      </c>
      <c r="B10" s="36" t="s">
        <v>58</v>
      </c>
      <c r="C10" s="5"/>
      <c r="D10" s="5"/>
      <c r="E10" s="3"/>
      <c r="F10" s="14"/>
    </row>
    <row r="11" spans="1:10">
      <c r="A11" s="26" t="s">
        <v>11</v>
      </c>
      <c r="B11" s="39" t="s">
        <v>59</v>
      </c>
      <c r="C11" s="5"/>
      <c r="D11" s="5"/>
      <c r="E11" s="5"/>
      <c r="F11" s="14"/>
    </row>
    <row r="12" spans="1:10">
      <c r="A12" s="26" t="s">
        <v>12</v>
      </c>
      <c r="B12" s="38" t="s">
        <v>6</v>
      </c>
      <c r="C12" s="5" t="s">
        <v>2</v>
      </c>
      <c r="D12" s="5">
        <v>16</v>
      </c>
      <c r="E12" s="13"/>
      <c r="F12" s="14"/>
    </row>
    <row r="13" spans="1:10" ht="12.75">
      <c r="A13" s="26"/>
      <c r="B13" s="35"/>
      <c r="C13" s="5"/>
      <c r="D13" s="5"/>
      <c r="E13" s="13"/>
      <c r="F13" s="14"/>
    </row>
    <row r="14" spans="1:10">
      <c r="A14" s="25" t="s">
        <v>13</v>
      </c>
      <c r="B14" s="36" t="s">
        <v>60</v>
      </c>
      <c r="C14" s="5"/>
      <c r="D14" s="5"/>
      <c r="E14" s="6"/>
      <c r="F14" s="11"/>
    </row>
    <row r="15" spans="1:10">
      <c r="A15" s="26" t="s">
        <v>14</v>
      </c>
      <c r="B15" s="39" t="s">
        <v>61</v>
      </c>
      <c r="C15" s="5"/>
      <c r="D15" s="5"/>
      <c r="E15" s="4"/>
      <c r="F15" s="14"/>
    </row>
    <row r="16" spans="1:10">
      <c r="A16" s="26" t="s">
        <v>15</v>
      </c>
      <c r="B16" s="38" t="s">
        <v>62</v>
      </c>
      <c r="C16" s="5" t="s">
        <v>0</v>
      </c>
      <c r="D16" s="5">
        <v>2</v>
      </c>
      <c r="E16" s="13"/>
      <c r="F16" s="14"/>
    </row>
    <row r="17" spans="1:6" ht="12.75">
      <c r="A17" s="26"/>
      <c r="B17" s="35"/>
      <c r="C17" s="5"/>
      <c r="D17" s="5"/>
      <c r="E17" s="13"/>
      <c r="F17" s="14"/>
    </row>
    <row r="18" spans="1:6">
      <c r="A18" s="26" t="s">
        <v>14</v>
      </c>
      <c r="B18" s="39" t="s">
        <v>63</v>
      </c>
      <c r="C18" s="5"/>
      <c r="D18" s="5"/>
      <c r="E18" s="4"/>
      <c r="F18" s="14"/>
    </row>
    <row r="19" spans="1:6">
      <c r="A19" s="26" t="s">
        <v>47</v>
      </c>
      <c r="B19" s="38" t="s">
        <v>64</v>
      </c>
      <c r="C19" s="5" t="s">
        <v>0</v>
      </c>
      <c r="D19" s="5">
        <v>1</v>
      </c>
      <c r="E19" s="13"/>
      <c r="F19" s="14"/>
    </row>
    <row r="20" spans="1:6" ht="12.75">
      <c r="A20" s="26"/>
      <c r="B20" s="35"/>
      <c r="C20" s="5"/>
      <c r="D20" s="5"/>
      <c r="E20" s="13"/>
      <c r="F20" s="14"/>
    </row>
    <row r="21" spans="1:6">
      <c r="A21" s="23"/>
      <c r="B21" s="40" t="s">
        <v>65</v>
      </c>
      <c r="C21" s="5"/>
      <c r="D21" s="5"/>
      <c r="E21" s="4"/>
      <c r="F21" s="14"/>
    </row>
    <row r="22" spans="1:6" ht="13.5" thickBot="1">
      <c r="A22" s="23"/>
      <c r="B22" s="35"/>
      <c r="C22" s="5"/>
      <c r="D22" s="5"/>
      <c r="E22" s="4"/>
      <c r="F22" s="14"/>
    </row>
    <row r="23" spans="1:6" ht="12.75" thickBot="1">
      <c r="A23" s="24">
        <v>2</v>
      </c>
      <c r="B23" s="34" t="s">
        <v>66</v>
      </c>
      <c r="C23" s="18"/>
      <c r="D23" s="18"/>
      <c r="E23" s="19"/>
      <c r="F23" s="20"/>
    </row>
    <row r="24" spans="1:6" ht="12.75">
      <c r="A24" s="23"/>
      <c r="B24" s="35"/>
      <c r="C24" s="5"/>
      <c r="D24" s="5"/>
      <c r="E24" s="4"/>
      <c r="F24" s="14"/>
    </row>
    <row r="25" spans="1:6">
      <c r="A25" s="25" t="s">
        <v>16</v>
      </c>
      <c r="B25" s="36" t="s">
        <v>67</v>
      </c>
      <c r="C25" s="5"/>
      <c r="D25" s="5"/>
      <c r="E25" s="4"/>
      <c r="F25" s="14"/>
    </row>
    <row r="26" spans="1:6" ht="60">
      <c r="A26" s="26" t="s">
        <v>17</v>
      </c>
      <c r="B26" s="37" t="s">
        <v>68</v>
      </c>
      <c r="C26" s="5"/>
      <c r="D26" s="5"/>
      <c r="E26" s="5"/>
      <c r="F26" s="14"/>
    </row>
    <row r="27" spans="1:6">
      <c r="A27" s="26"/>
      <c r="B27" s="38" t="s">
        <v>4</v>
      </c>
      <c r="C27" s="5" t="s">
        <v>2</v>
      </c>
      <c r="D27" s="5">
        <f>68+12</f>
        <v>80</v>
      </c>
      <c r="E27" s="13"/>
      <c r="F27" s="14"/>
    </row>
    <row r="28" spans="1:6" ht="12.75">
      <c r="A28" s="26"/>
      <c r="B28" s="35"/>
      <c r="C28" s="5"/>
      <c r="D28" s="5"/>
      <c r="E28" s="13"/>
      <c r="F28" s="14"/>
    </row>
    <row r="29" spans="1:6" ht="72">
      <c r="A29" s="26" t="s">
        <v>48</v>
      </c>
      <c r="B29" s="37" t="s">
        <v>69</v>
      </c>
      <c r="C29" s="5"/>
      <c r="D29" s="5"/>
      <c r="E29" s="4"/>
      <c r="F29" s="14"/>
    </row>
    <row r="30" spans="1:6">
      <c r="A30" s="26"/>
      <c r="B30" s="38" t="s">
        <v>4</v>
      </c>
      <c r="C30" s="5" t="s">
        <v>2</v>
      </c>
      <c r="D30" s="5">
        <f>32+18</f>
        <v>50</v>
      </c>
      <c r="E30" s="13"/>
      <c r="F30" s="14"/>
    </row>
    <row r="31" spans="1:6" ht="12.75">
      <c r="A31" s="26" t="str">
        <f>IF(B31="","",IF(#REF!="",(A27),(#REF!)))</f>
        <v/>
      </c>
      <c r="B31" s="35"/>
      <c r="C31" s="5"/>
      <c r="D31" s="5"/>
      <c r="E31" s="13"/>
      <c r="F31" s="14"/>
    </row>
    <row r="32" spans="1:6">
      <c r="A32" s="25" t="s">
        <v>18</v>
      </c>
      <c r="B32" s="36" t="s">
        <v>58</v>
      </c>
      <c r="C32" s="5"/>
      <c r="D32" s="5"/>
      <c r="E32" s="4"/>
      <c r="F32" s="14"/>
    </row>
    <row r="33" spans="1:6">
      <c r="A33" s="26" t="s">
        <v>19</v>
      </c>
      <c r="B33" s="39" t="s">
        <v>59</v>
      </c>
      <c r="C33" s="5"/>
      <c r="D33" s="5"/>
      <c r="E33" s="5"/>
      <c r="F33" s="14"/>
    </row>
    <row r="34" spans="1:6">
      <c r="A34" s="26"/>
      <c r="B34" s="38" t="s">
        <v>46</v>
      </c>
      <c r="C34" s="5" t="s">
        <v>2</v>
      </c>
      <c r="D34" s="5">
        <f>12+18</f>
        <v>30</v>
      </c>
      <c r="E34" s="13"/>
      <c r="F34" s="14"/>
    </row>
    <row r="35" spans="1:6">
      <c r="A35" s="26"/>
      <c r="B35" s="38" t="s">
        <v>45</v>
      </c>
      <c r="C35" s="5" t="s">
        <v>2</v>
      </c>
      <c r="D35" s="5">
        <f>68+32</f>
        <v>100</v>
      </c>
      <c r="E35" s="13"/>
      <c r="F35" s="14"/>
    </row>
    <row r="36" spans="1:6" ht="12.75">
      <c r="A36" s="26" t="str">
        <f>IF(B36="","",IF(#REF!="",(A35),(#REF!)))</f>
        <v/>
      </c>
      <c r="B36" s="35"/>
      <c r="C36" s="5"/>
      <c r="D36" s="5"/>
      <c r="E36" s="15"/>
      <c r="F36" s="14"/>
    </row>
    <row r="37" spans="1:6">
      <c r="A37" s="25" t="s">
        <v>20</v>
      </c>
      <c r="B37" s="36" t="s">
        <v>70</v>
      </c>
      <c r="C37" s="5"/>
      <c r="D37" s="5"/>
      <c r="E37" s="13"/>
      <c r="F37" s="14"/>
    </row>
    <row r="38" spans="1:6">
      <c r="A38" s="26" t="s">
        <v>21</v>
      </c>
      <c r="B38" s="39" t="s">
        <v>71</v>
      </c>
      <c r="C38" s="5"/>
      <c r="D38" s="5"/>
      <c r="E38" s="13"/>
      <c r="F38" s="14"/>
    </row>
    <row r="39" spans="1:6">
      <c r="A39" s="26"/>
      <c r="B39" s="38" t="s">
        <v>72</v>
      </c>
      <c r="C39" s="5" t="s">
        <v>0</v>
      </c>
      <c r="D39" s="5">
        <v>5</v>
      </c>
      <c r="E39" s="13"/>
      <c r="F39" s="14"/>
    </row>
    <row r="40" spans="1:6">
      <c r="A40" s="26"/>
      <c r="B40" s="38" t="s">
        <v>73</v>
      </c>
      <c r="C40" s="5" t="s">
        <v>0</v>
      </c>
      <c r="D40" s="5">
        <v>8</v>
      </c>
      <c r="E40" s="13"/>
      <c r="F40" s="14"/>
    </row>
    <row r="41" spans="1:6">
      <c r="A41" s="26"/>
      <c r="B41" s="38" t="s">
        <v>74</v>
      </c>
      <c r="C41" s="5" t="s">
        <v>0</v>
      </c>
      <c r="D41" s="5">
        <v>13</v>
      </c>
      <c r="E41" s="13"/>
      <c r="F41" s="14"/>
    </row>
    <row r="42" spans="1:6">
      <c r="A42" s="26"/>
      <c r="B42" s="38" t="s">
        <v>75</v>
      </c>
      <c r="C42" s="5" t="s">
        <v>0</v>
      </c>
      <c r="D42" s="5">
        <v>1</v>
      </c>
      <c r="E42" s="13"/>
      <c r="F42" s="14"/>
    </row>
    <row r="43" spans="1:6" ht="12.75">
      <c r="A43" s="26"/>
      <c r="B43" s="35"/>
      <c r="C43" s="5"/>
      <c r="D43" s="5"/>
      <c r="E43" s="13"/>
      <c r="F43" s="14"/>
    </row>
    <row r="44" spans="1:6">
      <c r="A44" s="25" t="s">
        <v>22</v>
      </c>
      <c r="B44" s="36" t="s">
        <v>60</v>
      </c>
      <c r="C44" s="5"/>
      <c r="D44" s="5"/>
      <c r="E44" s="13"/>
      <c r="F44" s="14"/>
    </row>
    <row r="45" spans="1:6">
      <c r="A45" s="26" t="s">
        <v>23</v>
      </c>
      <c r="B45" s="39" t="s">
        <v>63</v>
      </c>
      <c r="C45" s="5"/>
      <c r="D45" s="5"/>
      <c r="E45" s="13"/>
      <c r="F45" s="14"/>
    </row>
    <row r="46" spans="1:6">
      <c r="A46" s="26"/>
      <c r="B46" s="38" t="s">
        <v>76</v>
      </c>
      <c r="C46" s="5" t="s">
        <v>0</v>
      </c>
      <c r="D46" s="5">
        <v>21</v>
      </c>
      <c r="E46" s="13"/>
      <c r="F46" s="14"/>
    </row>
    <row r="47" spans="1:6" ht="12.75">
      <c r="A47" s="26"/>
      <c r="B47" s="35"/>
      <c r="C47" s="5"/>
      <c r="D47" s="5"/>
      <c r="E47" s="13"/>
      <c r="F47" s="14"/>
    </row>
    <row r="48" spans="1:6">
      <c r="A48" s="26" t="s">
        <v>24</v>
      </c>
      <c r="B48" s="39" t="s">
        <v>61</v>
      </c>
      <c r="C48" s="5"/>
      <c r="D48" s="5"/>
      <c r="E48" s="13"/>
      <c r="F48" s="14"/>
    </row>
    <row r="49" spans="1:6">
      <c r="A49" s="26"/>
      <c r="B49" s="38" t="s">
        <v>64</v>
      </c>
      <c r="C49" s="5" t="s">
        <v>0</v>
      </c>
      <c r="D49" s="5">
        <v>14</v>
      </c>
      <c r="E49" s="13"/>
      <c r="F49" s="14"/>
    </row>
    <row r="50" spans="1:6" ht="12.75">
      <c r="A50" s="26" t="str">
        <f>IF(B50="","",IF(#REF!="",(#REF!),(#REF!)))</f>
        <v/>
      </c>
      <c r="B50" s="35"/>
      <c r="C50" s="5"/>
      <c r="D50" s="5"/>
      <c r="E50" s="13"/>
      <c r="F50" s="14"/>
    </row>
    <row r="51" spans="1:6">
      <c r="A51" s="25" t="s">
        <v>25</v>
      </c>
      <c r="B51" s="36" t="s">
        <v>77</v>
      </c>
      <c r="C51" s="5"/>
      <c r="D51" s="5"/>
      <c r="E51" s="13"/>
      <c r="F51" s="14"/>
    </row>
    <row r="52" spans="1:6" ht="24">
      <c r="A52" s="26" t="s">
        <v>26</v>
      </c>
      <c r="B52" s="39" t="s">
        <v>78</v>
      </c>
      <c r="C52" s="5"/>
      <c r="D52" s="5"/>
      <c r="E52" s="13"/>
      <c r="F52" s="14"/>
    </row>
    <row r="53" spans="1:6">
      <c r="A53" s="26"/>
      <c r="B53" s="38" t="s">
        <v>79</v>
      </c>
      <c r="C53" s="5" t="s">
        <v>0</v>
      </c>
      <c r="D53" s="5">
        <v>43</v>
      </c>
      <c r="E53" s="13"/>
      <c r="F53" s="14"/>
    </row>
    <row r="54" spans="1:6">
      <c r="A54" s="26"/>
      <c r="B54" s="38" t="s">
        <v>80</v>
      </c>
      <c r="C54" s="5" t="s">
        <v>0</v>
      </c>
      <c r="D54" s="5">
        <v>21</v>
      </c>
      <c r="E54" s="13"/>
      <c r="F54" s="14"/>
    </row>
    <row r="55" spans="1:6">
      <c r="A55" s="26"/>
      <c r="B55" s="38" t="s">
        <v>81</v>
      </c>
      <c r="C55" s="5" t="s">
        <v>0</v>
      </c>
      <c r="D55" s="5">
        <v>7</v>
      </c>
      <c r="E55" s="13"/>
      <c r="F55" s="14"/>
    </row>
    <row r="56" spans="1:6">
      <c r="A56" s="26"/>
      <c r="B56" s="38" t="s">
        <v>82</v>
      </c>
      <c r="C56" s="5" t="s">
        <v>0</v>
      </c>
      <c r="D56" s="5">
        <v>1</v>
      </c>
      <c r="E56" s="13"/>
      <c r="F56" s="14"/>
    </row>
    <row r="57" spans="1:6">
      <c r="A57" s="26"/>
      <c r="B57" s="38" t="s">
        <v>83</v>
      </c>
      <c r="C57" s="5" t="s">
        <v>0</v>
      </c>
      <c r="D57" s="5">
        <v>2</v>
      </c>
      <c r="E57" s="13"/>
      <c r="F57" s="14"/>
    </row>
    <row r="58" spans="1:6" ht="12.75">
      <c r="A58" s="26"/>
      <c r="B58" s="35"/>
      <c r="C58" s="5"/>
      <c r="D58" s="5"/>
      <c r="E58" s="13"/>
      <c r="F58" s="14"/>
    </row>
    <row r="59" spans="1:6">
      <c r="A59" s="26"/>
      <c r="B59" s="40" t="s">
        <v>84</v>
      </c>
      <c r="C59" s="5"/>
      <c r="D59" s="5"/>
      <c r="E59" s="4"/>
      <c r="F59" s="14"/>
    </row>
    <row r="60" spans="1:6" ht="13.5" thickBot="1">
      <c r="A60" s="23"/>
      <c r="B60" s="35"/>
      <c r="C60" s="5"/>
      <c r="D60" s="5"/>
      <c r="E60" s="4"/>
      <c r="F60" s="14"/>
    </row>
    <row r="61" spans="1:6" ht="12.75" thickBot="1">
      <c r="A61" s="24">
        <v>3</v>
      </c>
      <c r="B61" s="34" t="s">
        <v>85</v>
      </c>
      <c r="C61" s="18"/>
      <c r="D61" s="18"/>
      <c r="E61" s="19"/>
      <c r="F61" s="20"/>
    </row>
    <row r="62" spans="1:6" ht="12.75">
      <c r="A62" s="23"/>
      <c r="B62" s="35"/>
      <c r="C62" s="9"/>
      <c r="D62" s="9"/>
      <c r="E62" s="13"/>
      <c r="F62" s="10"/>
    </row>
    <row r="63" spans="1:6">
      <c r="A63" s="26" t="s">
        <v>27</v>
      </c>
      <c r="B63" s="36" t="s">
        <v>67</v>
      </c>
      <c r="C63" s="5"/>
      <c r="D63" s="5"/>
      <c r="E63" s="4"/>
      <c r="F63" s="14"/>
    </row>
    <row r="64" spans="1:6" ht="72">
      <c r="A64" s="26" t="s">
        <v>28</v>
      </c>
      <c r="B64" s="37" t="s">
        <v>86</v>
      </c>
      <c r="C64" s="5"/>
      <c r="D64" s="5"/>
      <c r="E64" s="4"/>
      <c r="F64" s="14"/>
    </row>
    <row r="65" spans="1:6">
      <c r="A65" s="26"/>
      <c r="B65" s="38" t="s">
        <v>4</v>
      </c>
      <c r="C65" s="5" t="s">
        <v>2</v>
      </c>
      <c r="D65" s="5">
        <v>15</v>
      </c>
      <c r="E65" s="13"/>
      <c r="F65" s="14"/>
    </row>
    <row r="66" spans="1:6" ht="12.75">
      <c r="A66" s="26" t="str">
        <f>IF(B66="","",IF(#REF!="",(A65),(#REF!)))</f>
        <v/>
      </c>
      <c r="B66" s="35"/>
      <c r="C66" s="5"/>
      <c r="D66" s="5"/>
      <c r="E66" s="5"/>
      <c r="F66" s="14"/>
    </row>
    <row r="67" spans="1:6" ht="60">
      <c r="A67" s="26" t="s">
        <v>29</v>
      </c>
      <c r="B67" s="37" t="s">
        <v>87</v>
      </c>
      <c r="C67" s="5"/>
      <c r="D67" s="5"/>
      <c r="E67" s="5"/>
      <c r="F67" s="14"/>
    </row>
    <row r="68" spans="1:6">
      <c r="A68" s="26"/>
      <c r="B68" s="38" t="s">
        <v>4</v>
      </c>
      <c r="C68" s="5" t="s">
        <v>2</v>
      </c>
      <c r="D68" s="5">
        <v>5</v>
      </c>
      <c r="E68" s="13"/>
      <c r="F68" s="14"/>
    </row>
    <row r="69" spans="1:6" ht="12.75">
      <c r="A69" s="26" t="str">
        <f>IF(B69="","",IF(#REF!="",(A68),(#REF!)))</f>
        <v/>
      </c>
      <c r="B69" s="35"/>
      <c r="C69" s="5"/>
      <c r="D69" s="5"/>
      <c r="E69" s="13"/>
      <c r="F69" s="14"/>
    </row>
    <row r="70" spans="1:6">
      <c r="A70" s="25" t="s">
        <v>30</v>
      </c>
      <c r="B70" s="36" t="s">
        <v>58</v>
      </c>
      <c r="C70" s="5"/>
      <c r="D70" s="5"/>
      <c r="E70" s="4"/>
      <c r="F70" s="14"/>
    </row>
    <row r="71" spans="1:6">
      <c r="A71" s="26" t="s">
        <v>31</v>
      </c>
      <c r="B71" s="39" t="s">
        <v>59</v>
      </c>
      <c r="C71" s="5"/>
      <c r="D71" s="5"/>
      <c r="E71" s="5"/>
      <c r="F71" s="14"/>
    </row>
    <row r="72" spans="1:6">
      <c r="A72" s="26"/>
      <c r="B72" s="38" t="s">
        <v>45</v>
      </c>
      <c r="C72" s="5" t="s">
        <v>2</v>
      </c>
      <c r="D72" s="5">
        <v>20</v>
      </c>
      <c r="E72" s="13"/>
      <c r="F72" s="14"/>
    </row>
    <row r="73" spans="1:6" ht="12.75">
      <c r="A73" s="26"/>
      <c r="B73" s="35"/>
      <c r="C73" s="16"/>
      <c r="D73" s="5"/>
      <c r="E73" s="13"/>
      <c r="F73" s="14"/>
    </row>
    <row r="74" spans="1:6">
      <c r="A74" s="25" t="s">
        <v>32</v>
      </c>
      <c r="B74" s="36" t="s">
        <v>77</v>
      </c>
      <c r="C74" s="5"/>
      <c r="D74" s="5"/>
      <c r="E74" s="13"/>
      <c r="F74" s="14"/>
    </row>
    <row r="75" spans="1:6" ht="24">
      <c r="A75" s="26" t="s">
        <v>33</v>
      </c>
      <c r="B75" s="39" t="s">
        <v>88</v>
      </c>
      <c r="C75" s="5"/>
      <c r="D75" s="5"/>
      <c r="E75" s="13"/>
      <c r="F75" s="14"/>
    </row>
    <row r="76" spans="1:6">
      <c r="A76" s="26"/>
      <c r="B76" s="38" t="s">
        <v>89</v>
      </c>
      <c r="C76" s="5" t="s">
        <v>0</v>
      </c>
      <c r="D76" s="5">
        <v>16</v>
      </c>
      <c r="E76" s="13"/>
      <c r="F76" s="14"/>
    </row>
    <row r="77" spans="1:6">
      <c r="A77" s="26"/>
      <c r="B77" s="38" t="s">
        <v>90</v>
      </c>
      <c r="C77" s="5" t="s">
        <v>0</v>
      </c>
      <c r="D77" s="5">
        <v>3</v>
      </c>
      <c r="E77" s="13"/>
      <c r="F77" s="14"/>
    </row>
    <row r="78" spans="1:6" ht="12.75">
      <c r="A78" s="26"/>
      <c r="B78" s="35"/>
      <c r="C78" s="5"/>
      <c r="D78" s="5"/>
      <c r="E78" s="13"/>
      <c r="F78" s="14"/>
    </row>
    <row r="79" spans="1:6">
      <c r="A79" s="23"/>
      <c r="B79" s="40" t="s">
        <v>91</v>
      </c>
      <c r="C79" s="5"/>
      <c r="D79" s="5"/>
      <c r="E79" s="4"/>
      <c r="F79" s="14"/>
    </row>
    <row r="80" spans="1:6" ht="13.5" thickBot="1">
      <c r="A80" s="23"/>
      <c r="B80" s="35"/>
      <c r="C80" s="5"/>
      <c r="D80" s="5"/>
      <c r="E80" s="13"/>
      <c r="F80" s="14"/>
    </row>
    <row r="81" spans="1:6" ht="12.75" thickBot="1">
      <c r="A81" s="24">
        <v>4</v>
      </c>
      <c r="B81" s="34" t="s">
        <v>92</v>
      </c>
      <c r="C81" s="18"/>
      <c r="D81" s="18"/>
      <c r="E81" s="19"/>
      <c r="F81" s="20"/>
    </row>
    <row r="82" spans="1:6" ht="12.75">
      <c r="A82" s="23"/>
      <c r="B82" s="35"/>
      <c r="C82" s="9"/>
      <c r="D82" s="9"/>
      <c r="E82" s="13"/>
      <c r="F82" s="10"/>
    </row>
    <row r="83" spans="1:6">
      <c r="A83" s="25" t="s">
        <v>34</v>
      </c>
      <c r="B83" s="36" t="s">
        <v>56</v>
      </c>
      <c r="C83" s="5"/>
      <c r="D83" s="5"/>
      <c r="E83" s="4"/>
      <c r="F83" s="14"/>
    </row>
    <row r="84" spans="1:6" ht="72">
      <c r="A84" s="26" t="s">
        <v>35</v>
      </c>
      <c r="B84" s="37" t="s">
        <v>93</v>
      </c>
      <c r="C84" s="5"/>
      <c r="D84" s="5"/>
      <c r="E84" s="13"/>
      <c r="F84" s="14"/>
    </row>
    <row r="85" spans="1:6">
      <c r="A85" s="26"/>
      <c r="B85" s="38" t="s">
        <v>3</v>
      </c>
      <c r="C85" s="5" t="s">
        <v>2</v>
      </c>
      <c r="D85" s="5">
        <v>53</v>
      </c>
      <c r="E85" s="13"/>
      <c r="F85" s="14"/>
    </row>
    <row r="86" spans="1:6" ht="12.75">
      <c r="A86" s="26"/>
      <c r="B86" s="35"/>
      <c r="C86" s="9"/>
      <c r="D86" s="5"/>
      <c r="E86" s="5"/>
      <c r="F86" s="14"/>
    </row>
    <row r="87" spans="1:6">
      <c r="A87" s="25" t="s">
        <v>36</v>
      </c>
      <c r="B87" s="36" t="s">
        <v>58</v>
      </c>
      <c r="C87" s="5"/>
      <c r="D87" s="5"/>
      <c r="E87" s="3"/>
      <c r="F87" s="14"/>
    </row>
    <row r="88" spans="1:6">
      <c r="A88" s="26" t="s">
        <v>37</v>
      </c>
      <c r="B88" s="39" t="s">
        <v>59</v>
      </c>
      <c r="C88" s="5"/>
      <c r="D88" s="5"/>
      <c r="E88" s="5"/>
      <c r="F88" s="14"/>
    </row>
    <row r="89" spans="1:6">
      <c r="A89" s="26"/>
      <c r="B89" s="38" t="s">
        <v>6</v>
      </c>
      <c r="C89" s="5" t="s">
        <v>2</v>
      </c>
      <c r="D89" s="5">
        <v>55</v>
      </c>
      <c r="E89" s="13"/>
      <c r="F89" s="14"/>
    </row>
    <row r="90" spans="1:6" ht="12.75">
      <c r="A90" s="26"/>
      <c r="B90" s="35"/>
      <c r="C90" s="9"/>
      <c r="D90" s="5"/>
      <c r="E90" s="13"/>
      <c r="F90" s="14"/>
    </row>
    <row r="91" spans="1:6">
      <c r="A91" s="25" t="s">
        <v>38</v>
      </c>
      <c r="B91" s="36" t="s">
        <v>60</v>
      </c>
      <c r="C91" s="5"/>
      <c r="D91" s="5"/>
      <c r="E91" s="13"/>
      <c r="F91" s="14"/>
    </row>
    <row r="92" spans="1:6">
      <c r="A92" s="26" t="s">
        <v>39</v>
      </c>
      <c r="B92" s="39" t="s">
        <v>94</v>
      </c>
      <c r="C92" s="5"/>
      <c r="D92" s="5"/>
      <c r="E92" s="4"/>
      <c r="F92" s="14"/>
    </row>
    <row r="93" spans="1:6">
      <c r="A93" s="26"/>
      <c r="B93" s="38" t="s">
        <v>95</v>
      </c>
      <c r="C93" s="5" t="s">
        <v>0</v>
      </c>
      <c r="D93" s="5">
        <v>9</v>
      </c>
      <c r="E93" s="13"/>
      <c r="F93" s="14"/>
    </row>
    <row r="94" spans="1:6">
      <c r="A94" s="26"/>
      <c r="B94" s="38" t="s">
        <v>96</v>
      </c>
      <c r="C94" s="5" t="s">
        <v>0</v>
      </c>
      <c r="D94" s="5">
        <v>1</v>
      </c>
      <c r="E94" s="13"/>
      <c r="F94" s="14"/>
    </row>
    <row r="95" spans="1:6" ht="12.75">
      <c r="A95" s="26" t="str">
        <f>IF(B95="","",IF(#REF!="",(#REF!),(#REF!)))</f>
        <v/>
      </c>
      <c r="B95" s="35"/>
      <c r="C95" s="5"/>
      <c r="D95" s="5"/>
      <c r="E95" s="13"/>
      <c r="F95" s="14"/>
    </row>
    <row r="96" spans="1:6">
      <c r="A96" s="25" t="s">
        <v>40</v>
      </c>
      <c r="B96" s="36" t="s">
        <v>97</v>
      </c>
      <c r="C96" s="5"/>
      <c r="D96" s="5"/>
      <c r="E96" s="13"/>
      <c r="F96" s="14"/>
    </row>
    <row r="97" spans="1:6">
      <c r="A97" s="26" t="s">
        <v>41</v>
      </c>
      <c r="B97" s="39" t="s">
        <v>98</v>
      </c>
      <c r="C97" s="5"/>
      <c r="D97" s="5"/>
      <c r="E97" s="13"/>
      <c r="F97" s="14"/>
    </row>
    <row r="98" spans="1:6">
      <c r="A98" s="26"/>
      <c r="B98" s="38" t="s">
        <v>99</v>
      </c>
      <c r="C98" s="5" t="s">
        <v>0</v>
      </c>
      <c r="D98" s="5">
        <v>7</v>
      </c>
      <c r="E98" s="13"/>
      <c r="F98" s="14"/>
    </row>
    <row r="99" spans="1:6" ht="12.75">
      <c r="A99" s="26"/>
      <c r="B99" s="35"/>
      <c r="C99" s="5"/>
      <c r="D99" s="5"/>
      <c r="E99" s="13"/>
      <c r="F99" s="14"/>
    </row>
    <row r="100" spans="1:6" ht="24">
      <c r="A100" s="26" t="s">
        <v>41</v>
      </c>
      <c r="B100" s="39" t="s">
        <v>100</v>
      </c>
      <c r="C100" s="5"/>
      <c r="D100" s="5"/>
      <c r="E100" s="13"/>
      <c r="F100" s="14"/>
    </row>
    <row r="101" spans="1:6">
      <c r="A101" s="26"/>
      <c r="B101" s="38" t="s">
        <v>99</v>
      </c>
      <c r="C101" s="5" t="s">
        <v>0</v>
      </c>
      <c r="D101" s="5">
        <v>5</v>
      </c>
      <c r="E101" s="13"/>
      <c r="F101" s="14"/>
    </row>
    <row r="102" spans="1:6" ht="12.75">
      <c r="A102" s="26"/>
      <c r="B102" s="35"/>
      <c r="C102" s="5"/>
      <c r="D102" s="5"/>
      <c r="E102" s="13"/>
      <c r="F102" s="14"/>
    </row>
    <row r="103" spans="1:6">
      <c r="A103" s="26" t="s">
        <v>42</v>
      </c>
      <c r="B103" s="39" t="s">
        <v>101</v>
      </c>
      <c r="C103" s="5"/>
      <c r="D103" s="5"/>
      <c r="E103" s="13"/>
      <c r="F103" s="14"/>
    </row>
    <row r="104" spans="1:6">
      <c r="A104" s="26"/>
      <c r="B104" s="38" t="s">
        <v>99</v>
      </c>
      <c r="C104" s="5" t="s">
        <v>0</v>
      </c>
      <c r="D104" s="5">
        <v>1</v>
      </c>
      <c r="E104" s="13"/>
      <c r="F104" s="14"/>
    </row>
    <row r="105" spans="1:6" ht="12.75">
      <c r="A105" s="26"/>
      <c r="B105" s="35"/>
      <c r="C105" s="5"/>
      <c r="D105" s="5"/>
      <c r="E105" s="13"/>
      <c r="F105" s="14"/>
    </row>
    <row r="106" spans="1:6">
      <c r="A106" s="23"/>
      <c r="B106" s="40" t="s">
        <v>102</v>
      </c>
      <c r="C106" s="5"/>
      <c r="D106" s="5"/>
      <c r="E106" s="4"/>
      <c r="F106" s="14"/>
    </row>
    <row r="107" spans="1:6" ht="13.5" thickBot="1">
      <c r="A107" s="23"/>
      <c r="B107" s="35"/>
      <c r="C107" s="5"/>
      <c r="D107" s="5"/>
      <c r="E107" s="4"/>
      <c r="F107" s="14"/>
    </row>
    <row r="108" spans="1:6" ht="12.75" thickBot="1">
      <c r="A108" s="24">
        <v>6</v>
      </c>
      <c r="B108" s="34" t="s">
        <v>103</v>
      </c>
      <c r="C108" s="18"/>
      <c r="D108" s="18"/>
      <c r="E108" s="19"/>
      <c r="F108" s="20"/>
    </row>
    <row r="109" spans="1:6" ht="12.75">
      <c r="A109" s="23"/>
      <c r="B109" s="35"/>
      <c r="C109" s="9"/>
      <c r="D109" s="9"/>
      <c r="E109" s="3"/>
      <c r="F109" s="10"/>
    </row>
    <row r="110" spans="1:6">
      <c r="A110" s="26" t="s">
        <v>43</v>
      </c>
      <c r="B110" s="36" t="s">
        <v>104</v>
      </c>
      <c r="C110" s="5"/>
      <c r="D110" s="5"/>
      <c r="E110" s="13"/>
      <c r="F110" s="11"/>
    </row>
    <row r="111" spans="1:6">
      <c r="A111" s="26" t="s">
        <v>44</v>
      </c>
      <c r="B111" s="39" t="s">
        <v>105</v>
      </c>
      <c r="C111" s="5"/>
      <c r="D111" s="5"/>
      <c r="E111" s="13"/>
      <c r="F111" s="14"/>
    </row>
    <row r="112" spans="1:6" ht="24">
      <c r="A112" s="26"/>
      <c r="B112" s="38" t="s">
        <v>106</v>
      </c>
      <c r="C112" s="5" t="s">
        <v>5</v>
      </c>
      <c r="D112" s="5">
        <v>1</v>
      </c>
      <c r="E112" s="13"/>
      <c r="F112" s="14"/>
    </row>
    <row r="113" spans="1:6" ht="24">
      <c r="A113" s="26"/>
      <c r="B113" s="38" t="s">
        <v>107</v>
      </c>
      <c r="C113" s="5" t="s">
        <v>0</v>
      </c>
      <c r="D113" s="5">
        <v>1</v>
      </c>
      <c r="E113" s="13"/>
      <c r="F113" s="14"/>
    </row>
    <row r="114" spans="1:6">
      <c r="A114" s="26"/>
      <c r="B114" s="38" t="s">
        <v>108</v>
      </c>
      <c r="C114" s="5" t="s">
        <v>1</v>
      </c>
      <c r="D114" s="5">
        <v>1</v>
      </c>
      <c r="E114" s="13"/>
      <c r="F114" s="14"/>
    </row>
    <row r="115" spans="1:6" ht="48">
      <c r="A115" s="26"/>
      <c r="B115" s="38" t="s">
        <v>109</v>
      </c>
      <c r="C115" s="5" t="s">
        <v>5</v>
      </c>
      <c r="D115" s="5">
        <v>1</v>
      </c>
      <c r="E115" s="13"/>
      <c r="F115" s="14"/>
    </row>
    <row r="116" spans="1:6" ht="24">
      <c r="A116" s="26"/>
      <c r="B116" s="38" t="s">
        <v>110</v>
      </c>
      <c r="C116" s="5" t="s">
        <v>5</v>
      </c>
      <c r="D116" s="5">
        <v>1</v>
      </c>
      <c r="E116" s="13"/>
      <c r="F116" s="14"/>
    </row>
    <row r="117" spans="1:6" ht="12.75">
      <c r="A117" s="26"/>
      <c r="B117" s="41"/>
      <c r="C117" s="5"/>
      <c r="D117" s="5"/>
      <c r="E117" s="13"/>
      <c r="F117" s="21"/>
    </row>
    <row r="118" spans="1:6">
      <c r="A118" s="26"/>
      <c r="B118" s="40" t="s">
        <v>111</v>
      </c>
      <c r="C118" s="5"/>
      <c r="D118" s="5"/>
      <c r="E118" s="4"/>
      <c r="F118" s="14"/>
    </row>
    <row r="119" spans="1:6" ht="12.75">
      <c r="A119" s="26"/>
      <c r="B119" s="35"/>
      <c r="C119" s="12"/>
      <c r="D119" s="5"/>
      <c r="E119" s="13"/>
      <c r="F119" s="14"/>
    </row>
    <row r="120" spans="1:6" ht="12.75" thickBot="1">
      <c r="A120" s="27"/>
      <c r="B120" s="42" t="s">
        <v>112</v>
      </c>
      <c r="C120" s="7"/>
      <c r="D120" s="7"/>
      <c r="E120" s="7"/>
      <c r="F120" s="17"/>
    </row>
    <row r="121" spans="1:6" ht="12.75" thickTop="1"/>
  </sheetData>
  <sheetProtection selectLockedCells="1"/>
  <phoneticPr fontId="0" type="noConversion"/>
  <pageMargins left="0.98425196850393704" right="0.59055118110236227" top="1.7322834645669292" bottom="0.78740157480314965" header="0.62992125984251968" footer="0.51181102362204722"/>
  <pageSetup paperSize="9" scale="81" fitToHeight="0" orientation="portrait" horizontalDpi="300" verticalDpi="300" r:id="rId1"/>
  <headerFooter alignWithMargins="0">
    <oddHeader xml:space="preserve">&amp;L&amp;G&amp;R&amp;"Optima,Negrito"&amp;8Igreja de São Luis dos Franceses
Instalações Elétricas
Projeto de Execução
</oddHeader>
    <oddFooter>&amp;R&amp;"Optima,Normal"&amp;8ORC - &amp;P</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Folhas de Cálculo</vt:lpstr>
      </vt:variant>
      <vt:variant>
        <vt:i4>1</vt:i4>
      </vt:variant>
      <vt:variant>
        <vt:lpstr>Intervalos com Nome</vt:lpstr>
      </vt:variant>
      <vt:variant>
        <vt:i4>2</vt:i4>
      </vt:variant>
    </vt:vector>
  </HeadingPairs>
  <TitlesOfParts>
    <vt:vector size="3" baseType="lpstr">
      <vt:lpstr>Medições</vt:lpstr>
      <vt:lpstr>ITED</vt:lpstr>
      <vt:lpstr>Medições!Títulos_de_Impressão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João Moreira</dc:creator>
  <cp:lastModifiedBy>Multilingual Europe - Porto</cp:lastModifiedBy>
  <cp:lastPrinted>2025-02-14T10:38:00Z</cp:lastPrinted>
  <dcterms:created xsi:type="dcterms:W3CDTF">2001-03-26T11:40:29Z</dcterms:created>
  <dcterms:modified xsi:type="dcterms:W3CDTF">2025-07-17T14:45:27Z</dcterms:modified>
</cp:coreProperties>
</file>